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19\"/>
    </mc:Choice>
  </mc:AlternateContent>
  <xr:revisionPtr revIDLastSave="0" documentId="13_ncr:1_{3F1C83F1-B02A-4698-B8FE-D765F63153C0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1" i="2"/>
  <c r="G29" i="2"/>
  <c r="F29" i="2"/>
  <c r="E29" i="2"/>
  <c r="D29" i="2"/>
  <c r="H28" i="2"/>
  <c r="G23" i="2"/>
  <c r="F23" i="2"/>
  <c r="E23" i="2"/>
  <c r="D23" i="2"/>
  <c r="H22" i="2"/>
  <c r="H35" i="2" l="1"/>
  <c r="H29" i="2"/>
  <c r="C32" i="1"/>
  <c r="C34" i="1" s="1"/>
  <c r="H32" i="2"/>
  <c r="H23" i="2"/>
  <c r="C39" i="1"/>
  <c r="C31" i="1"/>
  <c r="D66" i="2"/>
  <c r="H65" i="2"/>
  <c r="H64" i="2"/>
  <c r="H66" i="2" l="1"/>
  <c r="D68" i="2"/>
  <c r="H68" i="2" l="1"/>
  <c r="D69" i="2"/>
  <c r="H69" i="2" l="1"/>
  <c r="D70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<sst xmlns="http://schemas.openxmlformats.org/spreadsheetml/2006/main" count="229" uniqueCount="140">
  <si>
    <t>СВОДКА ЗАТРАТ</t>
  </si>
  <si>
    <t>P_0819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</si>
  <si>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</si>
  <si>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</si>
  <si>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</si>
  <si>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</si>
  <si>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</si>
  <si>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</si>
  <si>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</si>
  <si>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</si>
  <si>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</si>
  <si>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</si>
  <si>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</si>
  <si>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</si>
  <si>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</si>
  <si>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</si>
  <si>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</si>
  <si>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</si>
  <si>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</si>
  <si>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</si>
  <si>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</si>
  <si>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</si>
  <si>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</si>
  <si>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</si>
  <si>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</si>
  <si>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</si>
  <si>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</si>
  <si>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</si>
  <si>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</si>
  <si>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</si>
  <si>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</si>
  <si>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</si>
  <si>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</si>
  <si>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</si>
  <si>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</si>
  <si>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</si>
  <si>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</si>
  <si>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</si>
  <si>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</si>
  <si>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</si>
  <si>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</si>
  <si>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</si>
  <si>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</si>
  <si>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</si>
  <si>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</si>
  <si>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</si>
  <si>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</si>
  <si>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</si>
  <si>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</si>
  <si>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</si>
  <si>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</si>
  <si>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</si>
  <si>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</si>
  <si>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</si>
  <si>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</si>
  <si>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</si>
  <si>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</si>
  <si>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</si>
  <si>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</si>
  <si>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</si>
  <si>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</si>
  <si>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</si>
  <si>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</si>
  <si>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</si>
  <si>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</si>
  <si>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</si>
  <si>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</si>
  <si>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</si>
  <si>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</si>
  <si>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</si>
  <si>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</si>
  <si>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</si>
  <si>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</si>
  <si>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</si>
  <si>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</si>
  <si>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</si>
  <si>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</si>
  <si>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</si>
  <si>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</si>
  <si>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</si>
  <si>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</si>
  <si>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</si>
  <si>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</si>
  <si>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</si>
  <si>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</si>
  <si>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</si>
  <si>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</si>
  <si>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</si>
  <si>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</si>
  <si>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</si>
  <si>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</si>
  <si>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</si>
  <si>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</si>
  <si>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</si>
  <si>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</si>
  <si>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</si>
  <si>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</si>
  <si>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</si>
  <si>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</si>
  <si>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</si>
  <si>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627/630 кВА с заменой КТП" Красноярский район Самарская область</t>
  </si>
  <si>
    <t>Монтаж (реконструкция) КТП (киоск)</t>
  </si>
  <si>
    <t>ОСР 528-09-01</t>
  </si>
  <si>
    <t>ОСР 528-12-01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</si>
  <si>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</si>
  <si>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</si>
  <si>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</si>
  <si>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</si>
  <si>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</si>
  <si>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</si>
  <si>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</si>
  <si>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</si>
  <si>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</si>
  <si>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</si>
  <si>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</si>
  <si>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</si>
  <si>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</si>
  <si>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</si>
  <si>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</si>
  <si>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</si>
  <si>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</si>
  <si>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</si>
  <si>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</si>
  <si>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</si>
  <si>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</si>
  <si>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</si>
  <si>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</si>
  <si>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</si>
  <si>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</si>
  <si>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</si>
  <si>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</si>
  <si>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</si>
  <si>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</si>
  <si>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</si>
  <si>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№103 от 27.02.2024г СВЭМ</t>
  </si>
  <si>
    <t>Реконструкция КТП Жт 19-133 6/0,4/2х1000 кВА с заменой на КТП 6/0,4/2х1000 кВА</t>
  </si>
  <si>
    <t>Реконструкция КТП Жт 19-133 6/0,4/2х1000 кВА с заменой на КТП 6/0,4/2х1000 кВА</t>
  </si>
  <si>
    <t>Реконструкция КТП Жт 19-133 6/0,4/2х1000 кВА с заменой на КТП 6/0,4/2х1000 кВА</t>
  </si>
  <si>
    <t>Реконструкция КТП Жт 19-133 6/0,4/2х1000 кВА с заменой на КТП 6/0,4/2х1000 кВА</t>
  </si>
  <si>
    <t>Реконструкция КТП Жт 19-133 6/0,4/2х1000 кВА с заменой на КТП 6/0,4/2х1000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</si>
</sst>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135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1172.7170167411921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1172.7170167411921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195.45283674119207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1420.4820729117955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0.6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852.28924374707731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1678.4400351653399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12110.570489159782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377.38616002967501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14166.396684354797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2361.0661143547968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17917.99258052219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0.6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10750.795548313314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11603.084792060392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136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1250.3752792830001</v>
      </c>
      <c r="E25" s="20">
        <v>47.115210708622001</v>
      </c>
      <c r="F25" s="20">
        <v>9798.1961886406007</v>
      </c>
      <c r="G25" s="20">
        <v>0</v>
      </c>
      <c r="H25" s="20">
        <v>11095.686678632001</v>
      </c>
    </row>
    <row r="26" spans="1:8" ht="16.95" customHeight="1" x14ac:dyDescent="0.3">
      <c r="A26" s="6"/>
      <c r="B26" s="9"/>
      <c r="C26" s="9" t="s">
        <v>26</v>
      </c>
      <c r="D26" s="20">
        <v>1250.3752792830001</v>
      </c>
      <c r="E26" s="20">
        <v>47.115210708622001</v>
      </c>
      <c r="F26" s="20">
        <v>9798.1961886406007</v>
      </c>
      <c r="G26" s="20">
        <v>0</v>
      </c>
      <c r="H26" s="20">
        <v>11095.686678632001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1250.3752792830001</v>
      </c>
      <c r="E42" s="20">
        <v>47.115210708622001</v>
      </c>
      <c r="F42" s="20">
        <v>9798.1961886406007</v>
      </c>
      <c r="G42" s="20">
        <v>0</v>
      </c>
      <c r="H42" s="20">
        <v>11095.686678632001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25.008814947697999</v>
      </c>
      <c r="E44" s="20">
        <v>0.93837612805500004</v>
      </c>
      <c r="F44" s="20">
        <v>0</v>
      </c>
      <c r="G44" s="20">
        <v>0</v>
      </c>
      <c r="H44" s="20">
        <v>25.947191075753</v>
      </c>
    </row>
    <row r="45" spans="1:8" ht="16.95" customHeight="1" x14ac:dyDescent="0.3">
      <c r="A45" s="6"/>
      <c r="B45" s="9"/>
      <c r="C45" s="9" t="s">
        <v>41</v>
      </c>
      <c r="D45" s="20">
        <v>25.008814947697999</v>
      </c>
      <c r="E45" s="20">
        <v>0.93837612805500004</v>
      </c>
      <c r="F45" s="20">
        <v>0</v>
      </c>
      <c r="G45" s="20">
        <v>0</v>
      </c>
      <c r="H45" s="20">
        <v>25.947191075753</v>
      </c>
    </row>
    <row r="46" spans="1:8" ht="16.95" customHeight="1" x14ac:dyDescent="0.3">
      <c r="A46" s="6"/>
      <c r="B46" s="9"/>
      <c r="C46" s="9" t="s">
        <v>42</v>
      </c>
      <c r="D46" s="20">
        <v>1275.3840942306999</v>
      </c>
      <c r="E46" s="20">
        <v>48.053586836676999</v>
      </c>
      <c r="F46" s="20">
        <v>9798.1961886406007</v>
      </c>
      <c r="G46" s="20">
        <v>0</v>
      </c>
      <c r="H46" s="20">
        <v>11121.633869707999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213.60059398609999</v>
      </c>
      <c r="H48" s="20">
        <v>213.60059398609999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33.279618494974002</v>
      </c>
      <c r="E49" s="20">
        <v>1.2438939371891999</v>
      </c>
      <c r="F49" s="20">
        <v>0</v>
      </c>
      <c r="G49" s="20">
        <v>0</v>
      </c>
      <c r="H49" s="20">
        <v>34.523512432163002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29.460645880796001</v>
      </c>
      <c r="H50" s="20">
        <v>29.460645880796001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18.309245847399001</v>
      </c>
      <c r="H51" s="20">
        <v>18.309245847399001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15.494117463234</v>
      </c>
      <c r="H52" s="20">
        <v>15.494117463234</v>
      </c>
    </row>
    <row r="53" spans="1:8" ht="16.95" customHeight="1" x14ac:dyDescent="0.3">
      <c r="A53" s="6"/>
      <c r="B53" s="9"/>
      <c r="C53" s="9" t="s">
        <v>65</v>
      </c>
      <c r="D53" s="20">
        <v>33.279618494974002</v>
      </c>
      <c r="E53" s="20">
        <v>1.2438939371891999</v>
      </c>
      <c r="F53" s="20">
        <v>0</v>
      </c>
      <c r="G53" s="20">
        <v>276.86460317753</v>
      </c>
      <c r="H53" s="20">
        <v>311.38811560968998</v>
      </c>
    </row>
    <row r="54" spans="1:8" ht="16.95" customHeight="1" x14ac:dyDescent="0.3">
      <c r="A54" s="6"/>
      <c r="B54" s="9"/>
      <c r="C54" s="9" t="s">
        <v>64</v>
      </c>
      <c r="D54" s="20">
        <v>1308.6637127255999</v>
      </c>
      <c r="E54" s="20">
        <v>49.297480773865999</v>
      </c>
      <c r="F54" s="20">
        <v>9798.1961886406007</v>
      </c>
      <c r="G54" s="20">
        <v>276.86460317753</v>
      </c>
      <c r="H54" s="20">
        <v>11433.021985318001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1308.6637127255999</v>
      </c>
      <c r="E58" s="20">
        <v>49.297480773865999</v>
      </c>
      <c r="F58" s="20">
        <v>9798.1961886406007</v>
      </c>
      <c r="G58" s="20">
        <v>276.86460317753</v>
      </c>
      <c r="H58" s="20">
        <v>11433.021985318001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977.26418061766003</v>
      </c>
      <c r="H60" s="20">
        <v>977.26418061766003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977.26418061766003</v>
      </c>
      <c r="H61" s="20">
        <v>977.26418061766003</v>
      </c>
    </row>
    <row r="62" spans="1:8" ht="16.95" customHeight="1" x14ac:dyDescent="0.3">
      <c r="A62" s="6"/>
      <c r="B62" s="9"/>
      <c r="C62" s="9" t="s">
        <v>56</v>
      </c>
      <c r="D62" s="20">
        <v>1308.6637127255999</v>
      </c>
      <c r="E62" s="20">
        <v>49.297480773865999</v>
      </c>
      <c r="F62" s="20">
        <v>9798.1961886406007</v>
      </c>
      <c r="G62" s="20">
        <v>1254.1287837952</v>
      </c>
      <c r="H62" s="20">
        <v>12410.286165935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39.259911381767999</v>
      </c>
      <c r="E64" s="20">
        <f>E62 * 3%</f>
        <v>1.4789244232159799</v>
      </c>
      <c r="F64" s="20">
        <f>F62 * 3%</f>
        <v>293.94588565921799</v>
      </c>
      <c r="G64" s="20">
        <f>G62 * 3%</f>
        <v>37.623863513856001</v>
      </c>
      <c r="H64" s="20">
        <f>SUM(D64:G64)</f>
        <v>372.30858497805798</v>
      </c>
    </row>
    <row r="65" spans="1:8" ht="16.95" customHeight="1" x14ac:dyDescent="0.3">
      <c r="A65" s="6"/>
      <c r="B65" s="9"/>
      <c r="C65" s="9" t="s">
        <v>52</v>
      </c>
      <c r="D65" s="20">
        <f>D64</f>
        <v>39.259911381767999</v>
      </c>
      <c r="E65" s="20">
        <f>E64</f>
        <v>1.4789244232159799</v>
      </c>
      <c r="F65" s="20">
        <f>F64</f>
        <v>293.94588565921799</v>
      </c>
      <c r="G65" s="20">
        <f>G64</f>
        <v>37.623863513856001</v>
      </c>
      <c r="H65" s="20">
        <f>SUM(D65:G65)</f>
        <v>372.30858497805798</v>
      </c>
    </row>
    <row r="66" spans="1:8" ht="16.95" customHeight="1" x14ac:dyDescent="0.3">
      <c r="A66" s="6"/>
      <c r="B66" s="9"/>
      <c r="C66" s="9" t="s">
        <v>51</v>
      </c>
      <c r="D66" s="20">
        <f>D65 + D62</f>
        <v>1347.9236241073679</v>
      </c>
      <c r="E66" s="20">
        <f>E65 + E62</f>
        <v>50.776405197081978</v>
      </c>
      <c r="F66" s="20">
        <f>F65 + F62</f>
        <v>10092.142074299818</v>
      </c>
      <c r="G66" s="20">
        <f>G65 + G62</f>
        <v>1291.7526473090559</v>
      </c>
      <c r="H66" s="20">
        <f>SUM(D66:G66)</f>
        <v>12782.594750913324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269.58472482147357</v>
      </c>
      <c r="E68" s="20">
        <f>E66 * 20%</f>
        <v>10.155281039416396</v>
      </c>
      <c r="F68" s="20">
        <f>F66 * 20%</f>
        <v>2018.4284148599636</v>
      </c>
      <c r="G68" s="20">
        <f>G66 * 20%</f>
        <v>258.35052946181116</v>
      </c>
      <c r="H68" s="20">
        <f>SUM(D68:G68)</f>
        <v>2556.5189501826649</v>
      </c>
    </row>
    <row r="69" spans="1:8" ht="16.95" customHeight="1" x14ac:dyDescent="0.3">
      <c r="A69" s="6"/>
      <c r="B69" s="9"/>
      <c r="C69" s="9" t="s">
        <v>47</v>
      </c>
      <c r="D69" s="20">
        <f>D68</f>
        <v>269.58472482147357</v>
      </c>
      <c r="E69" s="20">
        <f>E68</f>
        <v>10.155281039416396</v>
      </c>
      <c r="F69" s="20">
        <f>F68</f>
        <v>2018.4284148599636</v>
      </c>
      <c r="G69" s="20">
        <f>G68</f>
        <v>258.35052946181116</v>
      </c>
      <c r="H69" s="20">
        <f>SUM(D69:G69)</f>
        <v>2556.5189501826649</v>
      </c>
    </row>
    <row r="70" spans="1:8" ht="16.95" customHeight="1" x14ac:dyDescent="0.3">
      <c r="A70" s="6"/>
      <c r="B70" s="9"/>
      <c r="C70" s="9" t="s">
        <v>46</v>
      </c>
      <c r="D70" s="20">
        <f>D69 + D66</f>
        <v>1617.5083489288415</v>
      </c>
      <c r="E70" s="20">
        <f>E69 + E66</f>
        <v>60.931686236498372</v>
      </c>
      <c r="F70" s="20">
        <f>F69 + F66</f>
        <v>12110.570489159782</v>
      </c>
      <c r="G70" s="20">
        <f>G69 + G66</f>
        <v>1550.1031767708671</v>
      </c>
      <c r="H70" s="20">
        <f>SUM(D70:G70)</f>
        <v>15339.113701095988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1250.3752792830001</v>
      </c>
      <c r="E13" s="19">
        <v>47.115210708622001</v>
      </c>
      <c r="F13" s="19">
        <v>9798.1961886406007</v>
      </c>
      <c r="G13" s="19">
        <v>0</v>
      </c>
      <c r="H13" s="19">
        <v>11095.686678632001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1250.3752792830001</v>
      </c>
      <c r="E14" s="19">
        <v>47.115210708622001</v>
      </c>
      <c r="F14" s="19">
        <v>9798.1961886406007</v>
      </c>
      <c r="G14" s="19">
        <v>0</v>
      </c>
      <c r="H14" s="19">
        <v>11095.686678632001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213.60059398609999</v>
      </c>
      <c r="H13" s="19">
        <v>213.60059398609999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213.60059398609999</v>
      </c>
      <c r="H14" s="19">
        <v>213.60059398609999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977.26418061766003</v>
      </c>
      <c r="H13" s="19">
        <v>977.26418061766003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977.26418061766003</v>
      </c>
      <c r="H14" s="19">
        <v>977.26418061766003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86</v>
      </c>
      <c r="B1" s="37" t="s">
        <v>87</v>
      </c>
      <c r="C1" s="37" t="s">
        <v>88</v>
      </c>
      <c r="D1" s="37" t="s">
        <v>89</v>
      </c>
      <c r="E1" s="37" t="s">
        <v>90</v>
      </c>
      <c r="F1" s="37" t="s">
        <v>91</v>
      </c>
      <c r="G1" s="37" t="s">
        <v>92</v>
      </c>
      <c r="H1" s="37" t="s">
        <v>93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11095.686678632001</v>
      </c>
      <c r="E3" s="41"/>
      <c r="F3" s="41"/>
      <c r="G3" s="41"/>
      <c r="H3" s="48"/>
    </row>
    <row r="4" spans="1:8" x14ac:dyDescent="0.3">
      <c r="A4" s="95" t="s">
        <v>94</v>
      </c>
      <c r="B4" s="42" t="s">
        <v>95</v>
      </c>
      <c r="C4" s="45"/>
      <c r="D4" s="43">
        <v>1250.3752792830001</v>
      </c>
      <c r="E4" s="41"/>
      <c r="F4" s="41"/>
      <c r="G4" s="41"/>
      <c r="H4" s="48"/>
    </row>
    <row r="5" spans="1:8" x14ac:dyDescent="0.3">
      <c r="A5" s="95"/>
      <c r="B5" s="42" t="s">
        <v>96</v>
      </c>
      <c r="C5" s="37"/>
      <c r="D5" s="43">
        <v>47.115210708622001</v>
      </c>
      <c r="E5" s="41"/>
      <c r="F5" s="41"/>
      <c r="G5" s="41"/>
      <c r="H5" s="47"/>
    </row>
    <row r="6" spans="1:8" x14ac:dyDescent="0.3">
      <c r="A6" s="98"/>
      <c r="B6" s="42" t="s">
        <v>97</v>
      </c>
      <c r="C6" s="37"/>
      <c r="D6" s="43">
        <v>9798.1961886406007</v>
      </c>
      <c r="E6" s="41"/>
      <c r="F6" s="41"/>
      <c r="G6" s="41"/>
      <c r="H6" s="47"/>
    </row>
    <row r="7" spans="1:8" x14ac:dyDescent="0.3">
      <c r="A7" s="98"/>
      <c r="B7" s="42" t="s">
        <v>98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78</v>
      </c>
      <c r="B8" s="97"/>
      <c r="C8" s="95" t="s">
        <v>101</v>
      </c>
      <c r="D8" s="44">
        <v>11095.686678632001</v>
      </c>
      <c r="E8" s="41">
        <v>2</v>
      </c>
      <c r="F8" s="41" t="s">
        <v>99</v>
      </c>
      <c r="G8" s="44">
        <v>5547.8433393161004</v>
      </c>
      <c r="H8" s="47"/>
    </row>
    <row r="9" spans="1:8" x14ac:dyDescent="0.3">
      <c r="A9" s="99">
        <v>1</v>
      </c>
      <c r="B9" s="42" t="s">
        <v>95</v>
      </c>
      <c r="C9" s="95"/>
      <c r="D9" s="44">
        <v>1250.3752792830001</v>
      </c>
      <c r="E9" s="41"/>
      <c r="F9" s="41"/>
      <c r="G9" s="41"/>
      <c r="H9" s="98" t="s">
        <v>100</v>
      </c>
    </row>
    <row r="10" spans="1:8" x14ac:dyDescent="0.3">
      <c r="A10" s="95"/>
      <c r="B10" s="42" t="s">
        <v>96</v>
      </c>
      <c r="C10" s="95"/>
      <c r="D10" s="44">
        <v>47.115210708622001</v>
      </c>
      <c r="E10" s="41"/>
      <c r="F10" s="41"/>
      <c r="G10" s="41"/>
      <c r="H10" s="98"/>
    </row>
    <row r="11" spans="1:8" x14ac:dyDescent="0.3">
      <c r="A11" s="95"/>
      <c r="B11" s="42" t="s">
        <v>97</v>
      </c>
      <c r="C11" s="95"/>
      <c r="D11" s="44">
        <v>9798.1961886406007</v>
      </c>
      <c r="E11" s="41"/>
      <c r="F11" s="41"/>
      <c r="G11" s="41"/>
      <c r="H11" s="98"/>
    </row>
    <row r="12" spans="1:8" x14ac:dyDescent="0.3">
      <c r="A12" s="95"/>
      <c r="B12" s="42" t="s">
        <v>98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45</v>
      </c>
      <c r="B13" s="94"/>
      <c r="C13" s="37"/>
      <c r="D13" s="43">
        <v>213.60059398609999</v>
      </c>
      <c r="E13" s="41"/>
      <c r="F13" s="41"/>
      <c r="G13" s="41"/>
      <c r="H13" s="47"/>
    </row>
    <row r="14" spans="1:8" x14ac:dyDescent="0.3">
      <c r="A14" s="95" t="s">
        <v>102</v>
      </c>
      <c r="B14" s="42" t="s">
        <v>95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98</v>
      </c>
      <c r="C17" s="37"/>
      <c r="D17" s="43">
        <v>213.60059398609999</v>
      </c>
      <c r="E17" s="41"/>
      <c r="F17" s="41"/>
      <c r="G17" s="41"/>
      <c r="H17" s="47"/>
    </row>
    <row r="18" spans="1:8" x14ac:dyDescent="0.3">
      <c r="A18" s="96" t="s">
        <v>82</v>
      </c>
      <c r="B18" s="97"/>
      <c r="C18" s="95" t="s">
        <v>101</v>
      </c>
      <c r="D18" s="44">
        <v>213.60059398609999</v>
      </c>
      <c r="E18" s="41">
        <v>2</v>
      </c>
      <c r="F18" s="41" t="s">
        <v>99</v>
      </c>
      <c r="G18" s="44">
        <v>106.80029699305</v>
      </c>
      <c r="H18" s="47"/>
    </row>
    <row r="19" spans="1:8" x14ac:dyDescent="0.3">
      <c r="A19" s="99">
        <v>1</v>
      </c>
      <c r="B19" s="42" t="s">
        <v>95</v>
      </c>
      <c r="C19" s="95"/>
      <c r="D19" s="44">
        <v>0</v>
      </c>
      <c r="E19" s="41"/>
      <c r="F19" s="41"/>
      <c r="G19" s="41"/>
      <c r="H19" s="98" t="s">
        <v>100</v>
      </c>
    </row>
    <row r="20" spans="1:8" x14ac:dyDescent="0.3">
      <c r="A20" s="95"/>
      <c r="B20" s="42" t="s">
        <v>96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97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98</v>
      </c>
      <c r="C22" s="95"/>
      <c r="D22" s="44">
        <v>213.60059398609999</v>
      </c>
      <c r="E22" s="41"/>
      <c r="F22" s="41"/>
      <c r="G22" s="41"/>
      <c r="H22" s="98"/>
    </row>
    <row r="23" spans="1:8" ht="24.6" x14ac:dyDescent="0.3">
      <c r="A23" s="93" t="s">
        <v>84</v>
      </c>
      <c r="B23" s="94"/>
      <c r="C23" s="37"/>
      <c r="D23" s="43">
        <v>977.26418061766003</v>
      </c>
      <c r="E23" s="41"/>
      <c r="F23" s="41"/>
      <c r="G23" s="41"/>
      <c r="H23" s="47"/>
    </row>
    <row r="24" spans="1:8" x14ac:dyDescent="0.3">
      <c r="A24" s="95" t="s">
        <v>103</v>
      </c>
      <c r="B24" s="42" t="s">
        <v>95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98</v>
      </c>
      <c r="C27" s="37"/>
      <c r="D27" s="43">
        <v>977.26418061766003</v>
      </c>
      <c r="E27" s="41"/>
      <c r="F27" s="41"/>
      <c r="G27" s="41"/>
      <c r="H27" s="47"/>
    </row>
    <row r="28" spans="1:8" x14ac:dyDescent="0.3">
      <c r="A28" s="96" t="s">
        <v>84</v>
      </c>
      <c r="B28" s="97"/>
      <c r="C28" s="95" t="s">
        <v>101</v>
      </c>
      <c r="D28" s="44">
        <v>977.26418061766003</v>
      </c>
      <c r="E28" s="41">
        <v>2</v>
      </c>
      <c r="F28" s="41" t="s">
        <v>99</v>
      </c>
      <c r="G28" s="44">
        <v>488.63209030883002</v>
      </c>
      <c r="H28" s="47"/>
    </row>
    <row r="29" spans="1:8" x14ac:dyDescent="0.3">
      <c r="A29" s="99">
        <v>1</v>
      </c>
      <c r="B29" s="42" t="s">
        <v>95</v>
      </c>
      <c r="C29" s="95"/>
      <c r="D29" s="44">
        <v>0</v>
      </c>
      <c r="E29" s="41"/>
      <c r="F29" s="41"/>
      <c r="G29" s="41"/>
      <c r="H29" s="98" t="s">
        <v>100</v>
      </c>
    </row>
    <row r="30" spans="1:8" x14ac:dyDescent="0.3">
      <c r="A30" s="95"/>
      <c r="B30" s="42" t="s">
        <v>96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97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98</v>
      </c>
      <c r="C32" s="95"/>
      <c r="D32" s="44">
        <v>977.26418061766003</v>
      </c>
      <c r="E32" s="41"/>
      <c r="F32" s="41"/>
      <c r="G32" s="41"/>
      <c r="H32" s="98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92" t="s">
        <v>104</v>
      </c>
      <c r="B35" s="92"/>
      <c r="C35" s="92"/>
      <c r="D35" s="92"/>
      <c r="E35" s="92"/>
      <c r="F35" s="92"/>
      <c r="G35" s="92"/>
      <c r="H35" s="92"/>
    </row>
    <row r="36" spans="1:8" x14ac:dyDescent="0.3">
      <c r="A36" s="92" t="s">
        <v>105</v>
      </c>
      <c r="B36" s="92"/>
      <c r="C36" s="92"/>
      <c r="D36" s="92"/>
      <c r="E36" s="92"/>
      <c r="F36" s="92"/>
      <c r="G36" s="92"/>
      <c r="H36" s="92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107</v>
      </c>
      <c r="B3" s="6" t="s">
        <v>108</v>
      </c>
      <c r="C3" s="6" t="s">
        <v>109</v>
      </c>
      <c r="D3" s="6" t="s">
        <v>110</v>
      </c>
      <c r="E3" s="6" t="s">
        <v>111</v>
      </c>
      <c r="F3" s="6" t="s">
        <v>112</v>
      </c>
      <c r="G3" s="6" t="s">
        <v>113</v>
      </c>
      <c r="H3" s="6" t="s">
        <v>114</v>
      </c>
    </row>
    <row r="4" spans="1:8" ht="39" customHeight="1" x14ac:dyDescent="0.3">
      <c r="A4" s="25" t="s">
        <v>115</v>
      </c>
      <c r="B4" s="26" t="s">
        <v>99</v>
      </c>
      <c r="C4" s="27">
        <v>2</v>
      </c>
      <c r="D4" s="27">
        <v>4899.1002765904004</v>
      </c>
      <c r="E4" s="26" t="s">
        <v>116</v>
      </c>
      <c r="F4" s="25" t="s">
        <v>115</v>
      </c>
      <c r="G4" s="27">
        <v>9798.2005531808009</v>
      </c>
      <c r="H4" s="28" t="s">
        <v>134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528-02-01</vt:lpstr>
      <vt:lpstr>ОСР 528-09-01</vt:lpstr>
      <vt:lpstr>ОСР 528-12-01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2025-11-10T11:42:26Z</dcterms:modified>
</cp:coreProperties>
</file>